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8055" windowHeight="283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K20" i="1"/>
  <c r="K21"/>
  <c r="K22"/>
  <c r="J23"/>
  <c r="J20"/>
  <c r="J21"/>
  <c r="J22"/>
  <c r="I20"/>
  <c r="I21"/>
  <c r="I22"/>
  <c r="J19"/>
  <c r="I19"/>
  <c r="G23"/>
  <c r="H23" s="1"/>
  <c r="F23"/>
  <c r="F31" s="1"/>
  <c r="H20"/>
  <c r="H21"/>
  <c r="H22"/>
  <c r="H19"/>
  <c r="D23"/>
  <c r="C23"/>
  <c r="I23" s="1"/>
  <c r="E20"/>
  <c r="E21"/>
  <c r="E22"/>
  <c r="E19"/>
  <c r="K19" s="1"/>
  <c r="K25"/>
  <c r="J26"/>
  <c r="J27"/>
  <c r="J28"/>
  <c r="J25"/>
  <c r="I26"/>
  <c r="I27"/>
  <c r="I28"/>
  <c r="I25"/>
  <c r="G29"/>
  <c r="G31" s="1"/>
  <c r="F29"/>
  <c r="H26"/>
  <c r="H27"/>
  <c r="H28"/>
  <c r="H25"/>
  <c r="D29"/>
  <c r="D31" s="1"/>
  <c r="C29"/>
  <c r="E26"/>
  <c r="K26" s="1"/>
  <c r="E27"/>
  <c r="K27" s="1"/>
  <c r="E28"/>
  <c r="E25"/>
  <c r="K14"/>
  <c r="J15"/>
  <c r="J14"/>
  <c r="I15"/>
  <c r="I14"/>
  <c r="G17"/>
  <c r="F17"/>
  <c r="H15"/>
  <c r="H17"/>
  <c r="H14"/>
  <c r="D17"/>
  <c r="C17"/>
  <c r="E15"/>
  <c r="E17"/>
  <c r="E14"/>
  <c r="E29" l="1"/>
  <c r="C31"/>
  <c r="E23"/>
  <c r="J31"/>
  <c r="I31"/>
  <c r="K28"/>
  <c r="H29"/>
  <c r="H31" s="1"/>
  <c r="J29"/>
  <c r="I29"/>
  <c r="J17"/>
  <c r="K17"/>
  <c r="I17"/>
  <c r="K15"/>
  <c r="K29" l="1"/>
  <c r="E31"/>
  <c r="K31" s="1"/>
  <c r="K23"/>
</calcChain>
</file>

<file path=xl/sharedStrings.xml><?xml version="1.0" encoding="utf-8"?>
<sst xmlns="http://schemas.openxmlformats.org/spreadsheetml/2006/main" count="53" uniqueCount="43">
  <si>
    <t xml:space="preserve">MINISTÈRE DES ENSEIGNEMENTS SECONDAIRES                                                                                         RÉPUBLIQUE DU CAMEROUN </t>
  </si>
  <si>
    <t>DÉLÉGATION RÉGIONALE DE L’OUEST                                                                                                                  Paix – Travail – Patrie</t>
  </si>
  <si>
    <t xml:space="preserve">GROUPE SCOLAIRE DE LA SOCINAN </t>
  </si>
  <si>
    <t>Autorisation Ministérielle n° -6136/J2/4276/MINEDUC/SG/DEP/SDESP/SAAP</t>
  </si>
  <si>
    <t>EXAMEN</t>
  </si>
  <si>
    <t xml:space="preserve">SERIE OU SPECIALITE </t>
  </si>
  <si>
    <t>TAUX  DE REUSSIITE 2020</t>
  </si>
  <si>
    <t>TAUX DE REUSSITE 2019</t>
  </si>
  <si>
    <t>TAUX DE REUSSITE 2018</t>
  </si>
  <si>
    <t>TAUX DE REUSSITE 2017</t>
  </si>
  <si>
    <t>TAUX DE REUSSITE 2016</t>
  </si>
  <si>
    <t>F</t>
  </si>
  <si>
    <t>G</t>
  </si>
  <si>
    <t>T</t>
  </si>
  <si>
    <t>BEPC</t>
  </si>
  <si>
    <t>ALL</t>
  </si>
  <si>
    <t>ESP</t>
  </si>
  <si>
    <t>TOTAL I</t>
  </si>
  <si>
    <t xml:space="preserve">PROBATOIRE </t>
  </si>
  <si>
    <t>A4 ALL</t>
  </si>
  <si>
    <t>A4 ESP</t>
  </si>
  <si>
    <t>C</t>
  </si>
  <si>
    <t>D</t>
  </si>
  <si>
    <t>TOTAL II</t>
  </si>
  <si>
    <t>BACCALAUREAT</t>
  </si>
  <si>
    <t>TOTAL III</t>
  </si>
  <si>
    <t>TOTAL CLASSES D'EXAMENS</t>
  </si>
  <si>
    <t>Global  classes d'examens</t>
  </si>
  <si>
    <t>Présentés</t>
  </si>
  <si>
    <t>Admis</t>
  </si>
  <si>
    <t xml:space="preserve">Section  Francophone </t>
  </si>
  <si>
    <t xml:space="preserve">Section Anglophone </t>
  </si>
  <si>
    <t>Total classes examens</t>
  </si>
  <si>
    <t xml:space="preserve">Le Principal </t>
  </si>
  <si>
    <t xml:space="preserve">Le Censeur </t>
  </si>
  <si>
    <t xml:space="preserve">FOTIE Moïse  </t>
  </si>
  <si>
    <t>FOTSING  Emmanuel</t>
  </si>
  <si>
    <t>STATISTIQUES DES RESULTATS AUX EXAMENS OFFICIELS POUR LE COMPTE DE L'ANNEE SCOLAIRE  2020 - 2021</t>
  </si>
  <si>
    <t>PRESENTES  2021</t>
  </si>
  <si>
    <t>ADMIS 2021</t>
  </si>
  <si>
    <t>TAUX  DE REUSSIITE 2021</t>
  </si>
  <si>
    <t>Fait à Bafoussam le 12 Août 2021</t>
  </si>
  <si>
    <t>GCE OL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</si>
</sst>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ahoma"/>
      <family val="2"/>
    </font>
    <font>
      <b/>
      <sz val="9"/>
      <color rgb="FF000000"/>
      <name val="Tahoma"/>
      <family val="2"/>
    </font>
    <font>
      <b/>
      <sz val="9"/>
      <name val="Calibri Light"/>
      <family val="2"/>
    </font>
    <font>
      <sz val="9"/>
      <color rgb="FF000000"/>
      <name val="Tahoma"/>
      <family val="2"/>
    </font>
    <font>
      <sz val="11"/>
      <color theme="1"/>
      <name val="Verdana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2" fillId="0" borderId="2" xfId="0" applyFont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vertical="center"/>
    </xf>
    <xf numFmtId="10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0" fontId="13" fillId="0" borderId="1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/>
    <xf numFmtId="0" fontId="0" fillId="0" borderId="1" xfId="0" applyBorder="1"/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textRotation="90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9" fontId="7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2</xdr:row>
      <xdr:rowOff>40773</xdr:rowOff>
    </xdr:from>
    <xdr:to>
      <xdr:col>7</xdr:col>
      <xdr:colOff>304800</xdr:colOff>
      <xdr:row>5</xdr:row>
      <xdr:rowOff>142874</xdr:rowOff>
    </xdr:to>
    <xdr:pic>
      <xdr:nvPicPr>
        <xdr:cNvPr id="2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421773"/>
          <a:ext cx="1323975" cy="6736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428625</xdr:colOff>
      <xdr:row>6</xdr:row>
      <xdr:rowOff>76200</xdr:rowOff>
    </xdr:to>
    <xdr:sp macro="" textlink="">
      <xdr:nvSpPr>
        <xdr:cNvPr id="3" name="WordArt 3"/>
        <xdr:cNvSpPr>
          <a:spLocks noChangeArrowheads="1" noChangeShapeType="1" noTextEdit="1"/>
        </xdr:cNvSpPr>
      </xdr:nvSpPr>
      <xdr:spPr bwMode="auto">
        <a:xfrm>
          <a:off x="6858000" y="762000"/>
          <a:ext cx="1190625" cy="45720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fr-FR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Arial Black" panose="020B0A04020102020204" pitchFamily="34" charset="0"/>
            </a:rPr>
            <a:t>CBMP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15</xdr:col>
      <xdr:colOff>685799</xdr:colOff>
      <xdr:row>8</xdr:row>
      <xdr:rowOff>28575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V="1">
          <a:off x="0" y="1524000"/>
          <a:ext cx="11353799" cy="28575"/>
        </a:xfrm>
        <a:prstGeom prst="line">
          <a:avLst/>
        </a:prstGeom>
        <a:noFill/>
        <a:ln w="57150" cmpd="thickThin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19050</xdr:rowOff>
    </xdr:from>
    <xdr:to>
      <xdr:col>5</xdr:col>
      <xdr:colOff>276225</xdr:colOff>
      <xdr:row>6</xdr:row>
      <xdr:rowOff>38100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0" y="590550"/>
          <a:ext cx="4086225" cy="5905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GROUPE SCOLAIRE DE LA SOCINAN</a:t>
          </a:r>
          <a:endParaRPr lang="fr-FR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Tahoma"/>
            <a:cs typeface="Arial" panose="020B0604020202020204" pitchFamily="34" charset="0"/>
          </a:endParaRPr>
        </a:p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COLLEGE BILINGUE MAAK-PAULO</a:t>
          </a:r>
          <a:endParaRPr lang="fr-FR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Tahoma"/>
            <a:cs typeface="Arial" panose="020B0604020202020204" pitchFamily="34" charset="0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B.P 25 Tél. : 33 – 44 – 19 – 95 / Bafoussam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tabSelected="1" topLeftCell="C10" workbookViewId="0">
      <selection activeCell="L16" sqref="L16"/>
    </sheetView>
  </sheetViews>
  <sheetFormatPr baseColWidth="10" defaultRowHeight="15"/>
  <cols>
    <col min="9" max="11" width="11.42578125" style="2"/>
  </cols>
  <sheetData>
    <row r="1" spans="1:16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2"/>
      <c r="M2" s="2"/>
      <c r="N2" s="2"/>
      <c r="O2" s="2"/>
      <c r="P2" s="2"/>
    </row>
    <row r="3" spans="1:16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2"/>
      <c r="M3" s="2"/>
      <c r="N3" s="2"/>
      <c r="O3" s="2"/>
      <c r="P3" s="2"/>
    </row>
    <row r="4" spans="1:16">
      <c r="A4" s="3"/>
      <c r="B4" s="2"/>
      <c r="C4" s="2"/>
      <c r="D4" s="2"/>
      <c r="E4" s="2"/>
      <c r="F4" s="2"/>
      <c r="G4" s="2"/>
      <c r="H4" s="2"/>
      <c r="L4" s="2"/>
      <c r="M4" s="2"/>
      <c r="N4" s="2"/>
      <c r="O4" s="2"/>
      <c r="P4" s="2"/>
    </row>
    <row r="6" spans="1:16">
      <c r="A6" s="4"/>
      <c r="B6" s="2"/>
      <c r="C6" s="2"/>
      <c r="D6" s="2"/>
      <c r="E6" s="2"/>
      <c r="F6" s="2"/>
      <c r="G6" s="2"/>
      <c r="H6" s="2"/>
      <c r="L6" s="2"/>
      <c r="M6" s="2"/>
      <c r="N6" s="2"/>
      <c r="O6" s="2"/>
      <c r="P6" s="2"/>
    </row>
    <row r="7" spans="1:16">
      <c r="A7" s="4"/>
      <c r="B7" s="2"/>
      <c r="C7" s="2"/>
      <c r="D7" s="2"/>
      <c r="E7" s="2"/>
      <c r="F7" s="2"/>
      <c r="G7" s="2"/>
      <c r="H7" s="2"/>
      <c r="L7" s="2"/>
      <c r="M7" s="2"/>
      <c r="N7" s="2"/>
      <c r="O7" s="2"/>
      <c r="P7" s="2"/>
    </row>
    <row r="8" spans="1:16">
      <c r="A8" s="41" t="s">
        <v>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2"/>
      <c r="N8" s="2"/>
      <c r="O8" s="2"/>
      <c r="P8" s="2"/>
    </row>
    <row r="9" spans="1:16">
      <c r="A9" s="5"/>
      <c r="B9" s="2"/>
      <c r="C9" s="2"/>
      <c r="D9" s="2"/>
      <c r="E9" s="2"/>
      <c r="F9" s="2"/>
      <c r="G9" s="2"/>
      <c r="H9" s="2"/>
      <c r="L9" s="2"/>
      <c r="M9" s="2"/>
      <c r="N9" s="2"/>
      <c r="O9" s="2"/>
      <c r="P9" s="2"/>
    </row>
    <row r="10" spans="1:16" ht="20.25">
      <c r="A10" s="43" t="s">
        <v>37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2" spans="1:16" ht="30" customHeight="1">
      <c r="A12" s="39" t="s">
        <v>4</v>
      </c>
      <c r="B12" s="40" t="s">
        <v>5</v>
      </c>
      <c r="C12" s="34" t="s">
        <v>38</v>
      </c>
      <c r="D12" s="34"/>
      <c r="E12" s="34"/>
      <c r="F12" s="33" t="s">
        <v>39</v>
      </c>
      <c r="G12" s="33"/>
      <c r="H12" s="33"/>
      <c r="I12" s="34" t="s">
        <v>40</v>
      </c>
      <c r="J12" s="34"/>
      <c r="K12" s="34"/>
      <c r="L12" s="45" t="s">
        <v>6</v>
      </c>
      <c r="M12" s="38" t="s">
        <v>7</v>
      </c>
      <c r="N12" s="38" t="s">
        <v>8</v>
      </c>
      <c r="O12" s="38" t="s">
        <v>9</v>
      </c>
      <c r="P12" s="38" t="s">
        <v>10</v>
      </c>
    </row>
    <row r="13" spans="1:16" ht="30" customHeight="1">
      <c r="A13" s="39"/>
      <c r="B13" s="40"/>
      <c r="C13" s="13" t="s">
        <v>11</v>
      </c>
      <c r="D13" s="13" t="s">
        <v>12</v>
      </c>
      <c r="E13" s="13" t="s">
        <v>13</v>
      </c>
      <c r="F13" s="13" t="s">
        <v>11</v>
      </c>
      <c r="G13" s="13" t="s">
        <v>12</v>
      </c>
      <c r="H13" s="13" t="s">
        <v>13</v>
      </c>
      <c r="I13" s="13" t="s">
        <v>11</v>
      </c>
      <c r="J13" s="13" t="s">
        <v>12</v>
      </c>
      <c r="K13" s="13" t="s">
        <v>13</v>
      </c>
      <c r="L13" s="46"/>
      <c r="M13" s="38"/>
      <c r="N13" s="38"/>
      <c r="O13" s="38"/>
      <c r="P13" s="38"/>
    </row>
    <row r="14" spans="1:16" ht="30" customHeight="1">
      <c r="A14" s="36" t="s">
        <v>14</v>
      </c>
      <c r="B14" s="12" t="s">
        <v>15</v>
      </c>
      <c r="C14" s="9">
        <v>8</v>
      </c>
      <c r="D14" s="9">
        <v>3</v>
      </c>
      <c r="E14" s="9">
        <f>SUM(C14:D14)</f>
        <v>11</v>
      </c>
      <c r="F14" s="9">
        <v>8</v>
      </c>
      <c r="G14" s="9">
        <v>3</v>
      </c>
      <c r="H14" s="9">
        <f>SUM(F14:G14)</f>
        <v>11</v>
      </c>
      <c r="I14" s="48">
        <f>F14/C14</f>
        <v>1</v>
      </c>
      <c r="J14" s="48">
        <f>G14/D14</f>
        <v>1</v>
      </c>
      <c r="K14" s="50">
        <f>H14/E14</f>
        <v>1</v>
      </c>
      <c r="L14" s="22">
        <v>0.8928571428571429</v>
      </c>
      <c r="M14" s="15">
        <v>0.95340000000000003</v>
      </c>
      <c r="N14" s="15">
        <v>0.81810000000000005</v>
      </c>
      <c r="O14" s="15">
        <v>0.63819999999999999</v>
      </c>
      <c r="P14" s="15">
        <v>0.76300000000000001</v>
      </c>
    </row>
    <row r="15" spans="1:16" ht="30" customHeight="1">
      <c r="A15" s="36"/>
      <c r="B15" s="12" t="s">
        <v>16</v>
      </c>
      <c r="C15" s="9">
        <v>14</v>
      </c>
      <c r="D15" s="9">
        <v>28</v>
      </c>
      <c r="E15" s="9">
        <f t="shared" ref="E15:E17" si="0">SUM(C15:D15)</f>
        <v>42</v>
      </c>
      <c r="F15" s="9">
        <v>14</v>
      </c>
      <c r="G15" s="9">
        <v>21</v>
      </c>
      <c r="H15" s="9">
        <f t="shared" ref="H15:H17" si="1">SUM(F15:G15)</f>
        <v>35</v>
      </c>
      <c r="I15" s="48">
        <f t="shared" ref="I15:I17" si="2">F15/C15</f>
        <v>1</v>
      </c>
      <c r="J15" s="47">
        <f t="shared" ref="J15:J17" si="3">G15/D15</f>
        <v>0.75</v>
      </c>
      <c r="K15" s="24">
        <f t="shared" ref="K15:K17" si="4">H15/E15</f>
        <v>0.83333333333333337</v>
      </c>
      <c r="L15" s="22">
        <v>0.90740740740740744</v>
      </c>
      <c r="M15" s="15">
        <v>0.87319999999999998</v>
      </c>
      <c r="N15" s="15">
        <v>0.76670000000000005</v>
      </c>
      <c r="O15" s="15">
        <v>0.59670000000000001</v>
      </c>
      <c r="P15" s="16">
        <v>0.5</v>
      </c>
    </row>
    <row r="16" spans="1:16" s="2" customFormat="1" ht="30" customHeight="1">
      <c r="A16" s="52" t="s">
        <v>42</v>
      </c>
      <c r="B16" s="53"/>
      <c r="C16" s="9"/>
      <c r="D16" s="9"/>
      <c r="E16" s="9"/>
      <c r="F16" s="9"/>
      <c r="G16" s="9"/>
      <c r="H16" s="9"/>
      <c r="I16" s="48"/>
      <c r="J16" s="47"/>
      <c r="K16" s="24"/>
      <c r="L16" s="22"/>
      <c r="M16" s="54"/>
      <c r="N16" s="54"/>
      <c r="O16" s="54"/>
      <c r="P16" s="55"/>
    </row>
    <row r="17" spans="1:16" ht="30" customHeight="1">
      <c r="A17" s="37" t="s">
        <v>17</v>
      </c>
      <c r="B17" s="37"/>
      <c r="C17" s="9">
        <f>SUM(C14:C15)</f>
        <v>22</v>
      </c>
      <c r="D17" s="9">
        <f>SUM(D14:D15)</f>
        <v>31</v>
      </c>
      <c r="E17" s="9">
        <f t="shared" si="0"/>
        <v>53</v>
      </c>
      <c r="F17" s="9">
        <f>SUM(F14:F15)</f>
        <v>22</v>
      </c>
      <c r="G17" s="9">
        <f>SUM(G14:G15)</f>
        <v>24</v>
      </c>
      <c r="H17" s="9">
        <f t="shared" si="1"/>
        <v>46</v>
      </c>
      <c r="I17" s="48">
        <f t="shared" si="2"/>
        <v>1</v>
      </c>
      <c r="J17" s="47">
        <f t="shared" si="3"/>
        <v>0.77419354838709675</v>
      </c>
      <c r="K17" s="24">
        <f t="shared" si="4"/>
        <v>0.86792452830188682</v>
      </c>
      <c r="L17" s="22">
        <v>0.90243902439024393</v>
      </c>
      <c r="M17" s="15">
        <v>0.90349999999999997</v>
      </c>
      <c r="N17" s="15">
        <v>0.79139999999999999</v>
      </c>
      <c r="O17" s="15">
        <v>0.60540000000000005</v>
      </c>
      <c r="P17" s="15">
        <v>0.58279999999999998</v>
      </c>
    </row>
    <row r="18" spans="1:16" ht="30" customHeight="1">
      <c r="A18" s="11"/>
      <c r="B18" s="11"/>
      <c r="C18" s="8"/>
      <c r="D18" s="8"/>
      <c r="E18" s="8"/>
      <c r="F18" s="8"/>
      <c r="G18" s="8"/>
      <c r="H18" s="8"/>
      <c r="I18" s="8"/>
      <c r="J18" s="8"/>
      <c r="K18" s="51"/>
      <c r="L18" s="23"/>
      <c r="M18" s="8"/>
      <c r="N18" s="8"/>
      <c r="O18" s="8"/>
      <c r="P18" s="8"/>
    </row>
    <row r="19" spans="1:16" ht="30" customHeight="1">
      <c r="A19" s="36" t="s">
        <v>18</v>
      </c>
      <c r="B19" s="13" t="s">
        <v>19</v>
      </c>
      <c r="C19" s="7"/>
      <c r="D19" s="7"/>
      <c r="E19" s="7">
        <f>SUM(C19:D19)</f>
        <v>0</v>
      </c>
      <c r="F19" s="7"/>
      <c r="G19" s="7"/>
      <c r="H19" s="7">
        <f>SUM(F19:G19)</f>
        <v>0</v>
      </c>
      <c r="I19" s="21" t="e">
        <f>F19/C19</f>
        <v>#DIV/0!</v>
      </c>
      <c r="J19" s="21" t="e">
        <f>G19/D19</f>
        <v>#DIV/0!</v>
      </c>
      <c r="K19" s="24" t="e">
        <f>H19/E19</f>
        <v>#DIV/0!</v>
      </c>
      <c r="L19" s="22">
        <v>0.5</v>
      </c>
      <c r="M19" s="16">
        <v>0.6</v>
      </c>
      <c r="N19" s="16">
        <v>0.6</v>
      </c>
      <c r="O19" s="16">
        <v>0.5</v>
      </c>
      <c r="P19" s="15">
        <v>0.58099999999999996</v>
      </c>
    </row>
    <row r="20" spans="1:16" ht="30" customHeight="1">
      <c r="A20" s="36"/>
      <c r="B20" s="13" t="s">
        <v>20</v>
      </c>
      <c r="C20" s="7"/>
      <c r="D20" s="7"/>
      <c r="E20" s="7">
        <f t="shared" ref="E20:E23" si="5">SUM(C20:D20)</f>
        <v>0</v>
      </c>
      <c r="F20" s="7"/>
      <c r="G20" s="7"/>
      <c r="H20" s="7">
        <f t="shared" ref="H20:H23" si="6">SUM(F20:G20)</f>
        <v>0</v>
      </c>
      <c r="I20" s="21" t="e">
        <f t="shared" ref="I20:I23" si="7">F20/C20</f>
        <v>#DIV/0!</v>
      </c>
      <c r="J20" s="21" t="e">
        <f t="shared" ref="J20:J22" si="8">G20/D20</f>
        <v>#DIV/0!</v>
      </c>
      <c r="K20" s="24" t="e">
        <f t="shared" ref="K20:K23" si="9">H20/E20</f>
        <v>#DIV/0!</v>
      </c>
      <c r="L20" s="22">
        <v>0.6</v>
      </c>
      <c r="M20" s="15">
        <v>0.37040000000000001</v>
      </c>
      <c r="N20" s="15">
        <v>0.5333</v>
      </c>
      <c r="O20" s="15">
        <v>0.68569999999999998</v>
      </c>
      <c r="P20" s="15">
        <v>0.53800000000000003</v>
      </c>
    </row>
    <row r="21" spans="1:16" ht="30" customHeight="1">
      <c r="A21" s="36"/>
      <c r="B21" s="13" t="s">
        <v>21</v>
      </c>
      <c r="C21" s="7"/>
      <c r="D21" s="7"/>
      <c r="E21" s="7">
        <f t="shared" si="5"/>
        <v>0</v>
      </c>
      <c r="F21" s="7"/>
      <c r="G21" s="7"/>
      <c r="H21" s="7">
        <f t="shared" si="6"/>
        <v>0</v>
      </c>
      <c r="I21" s="21" t="e">
        <f t="shared" si="7"/>
        <v>#DIV/0!</v>
      </c>
      <c r="J21" s="21" t="e">
        <f t="shared" si="8"/>
        <v>#DIV/0!</v>
      </c>
      <c r="K21" s="24" t="e">
        <f t="shared" si="9"/>
        <v>#DIV/0!</v>
      </c>
      <c r="L21" s="22">
        <v>0.3</v>
      </c>
      <c r="M21" s="15">
        <v>0.46150000000000002</v>
      </c>
      <c r="N21" s="15">
        <v>0.44440000000000002</v>
      </c>
      <c r="O21" s="15">
        <v>0.78939999999999999</v>
      </c>
      <c r="P21" s="15">
        <v>0.26300000000000001</v>
      </c>
    </row>
    <row r="22" spans="1:16" ht="30" customHeight="1">
      <c r="A22" s="36"/>
      <c r="B22" s="13" t="s">
        <v>22</v>
      </c>
      <c r="C22" s="7"/>
      <c r="D22" s="7"/>
      <c r="E22" s="7">
        <f t="shared" si="5"/>
        <v>0</v>
      </c>
      <c r="F22" s="7"/>
      <c r="G22" s="7"/>
      <c r="H22" s="7">
        <f t="shared" si="6"/>
        <v>0</v>
      </c>
      <c r="I22" s="21" t="e">
        <f t="shared" si="7"/>
        <v>#DIV/0!</v>
      </c>
      <c r="J22" s="21" t="e">
        <f t="shared" si="8"/>
        <v>#DIV/0!</v>
      </c>
      <c r="K22" s="24" t="e">
        <f t="shared" si="9"/>
        <v>#DIV/0!</v>
      </c>
      <c r="L22" s="22">
        <v>0.1</v>
      </c>
      <c r="M22" s="16">
        <v>0.36</v>
      </c>
      <c r="N22" s="15">
        <v>0.50419999999999998</v>
      </c>
      <c r="O22" s="15">
        <v>0.24590000000000001</v>
      </c>
      <c r="P22" s="15">
        <v>0.46899999999999997</v>
      </c>
    </row>
    <row r="23" spans="1:16" ht="30" customHeight="1">
      <c r="A23" s="37" t="s">
        <v>23</v>
      </c>
      <c r="B23" s="37"/>
      <c r="C23" s="7">
        <f>SUM(C19:C22)</f>
        <v>0</v>
      </c>
      <c r="D23" s="7">
        <f>SUM(D19:D22)</f>
        <v>0</v>
      </c>
      <c r="E23" s="7">
        <f t="shared" si="5"/>
        <v>0</v>
      </c>
      <c r="F23" s="7">
        <f>SUM(F19:F22)</f>
        <v>0</v>
      </c>
      <c r="G23" s="7">
        <f>SUM(G19:G22)</f>
        <v>0</v>
      </c>
      <c r="H23" s="7">
        <f t="shared" si="6"/>
        <v>0</v>
      </c>
      <c r="I23" s="21" t="e">
        <f t="shared" si="7"/>
        <v>#DIV/0!</v>
      </c>
      <c r="J23" s="21" t="e">
        <f>G23/D23</f>
        <v>#DIV/0!</v>
      </c>
      <c r="K23" s="24" t="e">
        <f t="shared" si="9"/>
        <v>#DIV/0!</v>
      </c>
      <c r="L23" s="22">
        <v>0.27333333333333332</v>
      </c>
      <c r="M23" s="15">
        <v>0.3926</v>
      </c>
      <c r="N23" s="15">
        <v>0.51439999999999997</v>
      </c>
      <c r="O23" s="15">
        <v>0.40300000000000002</v>
      </c>
      <c r="P23" s="15">
        <v>0.50239999999999996</v>
      </c>
    </row>
    <row r="24" spans="1:16" ht="30" customHeight="1">
      <c r="A24" s="11"/>
      <c r="B24" s="11"/>
      <c r="C24" s="10"/>
      <c r="D24" s="10"/>
      <c r="E24" s="10"/>
      <c r="F24" s="8"/>
      <c r="G24" s="8"/>
      <c r="H24" s="8"/>
      <c r="I24" s="8"/>
      <c r="J24" s="8"/>
      <c r="K24" s="51"/>
      <c r="L24" s="23"/>
      <c r="M24" s="8"/>
      <c r="N24" s="8"/>
      <c r="O24" s="8"/>
      <c r="P24" s="8"/>
    </row>
    <row r="25" spans="1:16" ht="30" customHeight="1">
      <c r="A25" s="44" t="s">
        <v>24</v>
      </c>
      <c r="B25" s="13" t="s">
        <v>19</v>
      </c>
      <c r="C25" s="7">
        <v>13</v>
      </c>
      <c r="D25" s="7">
        <v>3</v>
      </c>
      <c r="E25" s="7">
        <f>SUM(C25:D25)</f>
        <v>16</v>
      </c>
      <c r="F25" s="7">
        <v>13</v>
      </c>
      <c r="G25" s="7">
        <v>3</v>
      </c>
      <c r="H25" s="7">
        <f>SUM(F25:G25)</f>
        <v>16</v>
      </c>
      <c r="I25" s="49">
        <f>F25/C25</f>
        <v>1</v>
      </c>
      <c r="J25" s="49">
        <f>G25/D25</f>
        <v>1</v>
      </c>
      <c r="K25" s="50">
        <f>H25/E25</f>
        <v>1</v>
      </c>
      <c r="L25" s="22">
        <v>0.3</v>
      </c>
      <c r="M25" s="15">
        <v>0.78569999999999995</v>
      </c>
      <c r="N25" s="15">
        <v>0.5333</v>
      </c>
      <c r="O25" s="16">
        <v>0.7</v>
      </c>
      <c r="P25" s="15">
        <v>0.69199999999999995</v>
      </c>
    </row>
    <row r="26" spans="1:16" ht="30" customHeight="1">
      <c r="A26" s="44"/>
      <c r="B26" s="13" t="s">
        <v>20</v>
      </c>
      <c r="C26" s="7">
        <v>22</v>
      </c>
      <c r="D26" s="7">
        <v>12</v>
      </c>
      <c r="E26" s="7">
        <f t="shared" ref="E26:E29" si="10">SUM(C26:D26)</f>
        <v>34</v>
      </c>
      <c r="F26" s="7">
        <v>22</v>
      </c>
      <c r="G26" s="7">
        <v>12</v>
      </c>
      <c r="H26" s="7">
        <f t="shared" ref="H26:H29" si="11">SUM(F26:G26)</f>
        <v>34</v>
      </c>
      <c r="I26" s="49">
        <f t="shared" ref="I26:I29" si="12">F26/C26</f>
        <v>1</v>
      </c>
      <c r="J26" s="49">
        <f t="shared" ref="J26:J29" si="13">G26/D26</f>
        <v>1</v>
      </c>
      <c r="K26" s="50">
        <f t="shared" ref="K26:K29" si="14">H26/E26</f>
        <v>1</v>
      </c>
      <c r="L26" s="22">
        <v>0.31578947368421051</v>
      </c>
      <c r="M26" s="16">
        <v>0.6</v>
      </c>
      <c r="N26" s="15">
        <v>0.25169999999999998</v>
      </c>
      <c r="O26" s="15">
        <v>0.66659999999999997</v>
      </c>
      <c r="P26" s="15">
        <v>0.38300000000000001</v>
      </c>
    </row>
    <row r="27" spans="1:16" ht="30" customHeight="1">
      <c r="A27" s="44"/>
      <c r="B27" s="13" t="s">
        <v>21</v>
      </c>
      <c r="C27" s="7">
        <v>3</v>
      </c>
      <c r="D27" s="7">
        <v>5</v>
      </c>
      <c r="E27" s="7">
        <f t="shared" si="10"/>
        <v>8</v>
      </c>
      <c r="F27" s="7">
        <v>1</v>
      </c>
      <c r="G27" s="7">
        <v>3</v>
      </c>
      <c r="H27" s="7">
        <f t="shared" si="11"/>
        <v>4</v>
      </c>
      <c r="I27" s="21">
        <f t="shared" si="12"/>
        <v>0.33333333333333331</v>
      </c>
      <c r="J27" s="21">
        <f t="shared" si="13"/>
        <v>0.6</v>
      </c>
      <c r="K27" s="24">
        <f t="shared" si="14"/>
        <v>0.5</v>
      </c>
      <c r="L27" s="22">
        <v>0.8571428571428571</v>
      </c>
      <c r="M27" s="15">
        <v>0.84609999999999996</v>
      </c>
      <c r="N27" s="15">
        <v>0.68179999999999996</v>
      </c>
      <c r="O27" s="15">
        <v>0.41660000000000003</v>
      </c>
      <c r="P27" s="15">
        <v>0.47599999999999998</v>
      </c>
    </row>
    <row r="28" spans="1:16" ht="30" customHeight="1">
      <c r="A28" s="44"/>
      <c r="B28" s="13" t="s">
        <v>22</v>
      </c>
      <c r="C28" s="7">
        <v>14</v>
      </c>
      <c r="D28" s="7">
        <v>32</v>
      </c>
      <c r="E28" s="7">
        <f t="shared" si="10"/>
        <v>46</v>
      </c>
      <c r="F28" s="7">
        <v>2</v>
      </c>
      <c r="G28" s="7">
        <v>15</v>
      </c>
      <c r="H28" s="7">
        <f t="shared" si="11"/>
        <v>17</v>
      </c>
      <c r="I28" s="21">
        <f t="shared" si="12"/>
        <v>0.14285714285714285</v>
      </c>
      <c r="J28" s="21">
        <f t="shared" si="13"/>
        <v>0.46875</v>
      </c>
      <c r="K28" s="24">
        <f t="shared" si="14"/>
        <v>0.36956521739130432</v>
      </c>
      <c r="L28" s="22">
        <v>0.25675675675675674</v>
      </c>
      <c r="M28" s="15">
        <v>0.47189999999999999</v>
      </c>
      <c r="N28" s="15">
        <v>0.62719999999999998</v>
      </c>
      <c r="O28" s="15">
        <v>0.2555</v>
      </c>
      <c r="P28" s="15">
        <v>0.58099999999999996</v>
      </c>
    </row>
    <row r="29" spans="1:16" ht="30" customHeight="1">
      <c r="A29" s="37" t="s">
        <v>25</v>
      </c>
      <c r="B29" s="37"/>
      <c r="C29" s="7">
        <f>SUM(C25:C28)</f>
        <v>52</v>
      </c>
      <c r="D29" s="7">
        <f>SUM(D25:D28)</f>
        <v>52</v>
      </c>
      <c r="E29" s="7">
        <f t="shared" si="10"/>
        <v>104</v>
      </c>
      <c r="F29" s="7">
        <f>SUM(F25:F28)</f>
        <v>38</v>
      </c>
      <c r="G29" s="7">
        <f>SUM(G25:G28)</f>
        <v>33</v>
      </c>
      <c r="H29" s="7">
        <f t="shared" si="11"/>
        <v>71</v>
      </c>
      <c r="I29" s="21">
        <f t="shared" si="12"/>
        <v>0.73076923076923073</v>
      </c>
      <c r="J29" s="21">
        <f t="shared" si="13"/>
        <v>0.63461538461538458</v>
      </c>
      <c r="K29" s="24">
        <f t="shared" si="14"/>
        <v>0.68269230769230771</v>
      </c>
      <c r="L29" s="22">
        <v>0.34188034188034189</v>
      </c>
      <c r="M29" s="15">
        <v>0.56259999999999999</v>
      </c>
      <c r="N29" s="15">
        <v>0.55489999999999995</v>
      </c>
      <c r="O29" s="15">
        <v>0.4078</v>
      </c>
      <c r="P29" s="15">
        <v>0.52900000000000003</v>
      </c>
    </row>
    <row r="30" spans="1:16" ht="30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ht="96.75" customHeight="1">
      <c r="A31" s="31" t="s">
        <v>26</v>
      </c>
      <c r="B31" s="31"/>
      <c r="C31" s="12">
        <f>C17+C23+C29</f>
        <v>74</v>
      </c>
      <c r="D31" s="12">
        <f t="shared" ref="D31:H31" si="15">D17+D23+D29</f>
        <v>83</v>
      </c>
      <c r="E31" s="12">
        <f t="shared" si="15"/>
        <v>157</v>
      </c>
      <c r="F31" s="12">
        <f t="shared" si="15"/>
        <v>60</v>
      </c>
      <c r="G31" s="12">
        <f t="shared" si="15"/>
        <v>57</v>
      </c>
      <c r="H31" s="12">
        <f t="shared" si="15"/>
        <v>117</v>
      </c>
      <c r="I31" s="24">
        <f>F31/C31</f>
        <v>0.81081081081081086</v>
      </c>
      <c r="J31" s="24">
        <f>G31/D31</f>
        <v>0.68674698795180722</v>
      </c>
      <c r="K31" s="24">
        <f>H31/E31</f>
        <v>0.74522292993630568</v>
      </c>
      <c r="L31" s="14">
        <v>0.44412607449856734</v>
      </c>
      <c r="M31" s="17">
        <v>0.5887</v>
      </c>
      <c r="N31" s="17">
        <v>0.61580000000000001</v>
      </c>
      <c r="O31" s="18">
        <v>0.49</v>
      </c>
      <c r="P31" s="17">
        <v>0.53500000000000003</v>
      </c>
    </row>
    <row r="33" spans="1:16" ht="18">
      <c r="A33" s="19"/>
      <c r="B33" s="2"/>
      <c r="C33" s="2"/>
      <c r="D33" s="2"/>
      <c r="E33" s="2"/>
      <c r="F33" s="2"/>
      <c r="G33" s="2"/>
      <c r="H33" s="2"/>
      <c r="L33" s="2"/>
      <c r="M33" s="2"/>
      <c r="N33" s="2"/>
      <c r="O33" s="2"/>
      <c r="P33" s="2"/>
    </row>
    <row r="34" spans="1:16" ht="23.25">
      <c r="A34" s="32" t="s">
        <v>27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25"/>
      <c r="M34" s="25"/>
      <c r="N34" s="25"/>
      <c r="O34" s="25"/>
      <c r="P34" s="25"/>
    </row>
    <row r="35" spans="1:16" ht="23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5"/>
      <c r="M35" s="25"/>
      <c r="N35" s="25"/>
      <c r="O35" s="25"/>
      <c r="P35" s="25"/>
    </row>
    <row r="36" spans="1:16" ht="18">
      <c r="A36" s="28"/>
      <c r="B36" s="29"/>
      <c r="C36" s="42" t="s">
        <v>28</v>
      </c>
      <c r="D36" s="42"/>
      <c r="E36" s="42"/>
      <c r="F36" s="42" t="s">
        <v>29</v>
      </c>
      <c r="G36" s="42"/>
      <c r="H36" s="42"/>
      <c r="I36" s="27"/>
      <c r="J36" s="27"/>
      <c r="K36" s="27"/>
      <c r="L36" s="2"/>
      <c r="M36" s="2"/>
      <c r="N36" s="2"/>
      <c r="O36" s="2"/>
      <c r="P36" s="2"/>
    </row>
    <row r="37" spans="1:16" ht="18">
      <c r="A37" s="1" t="s">
        <v>30</v>
      </c>
      <c r="B37" s="30"/>
      <c r="C37" s="12"/>
      <c r="D37" s="12"/>
      <c r="E37" s="12"/>
      <c r="F37" s="12"/>
      <c r="G37" s="12"/>
      <c r="H37" s="12"/>
      <c r="I37" s="12"/>
      <c r="J37" s="12"/>
      <c r="K37" s="12"/>
      <c r="L37" s="2"/>
      <c r="M37" s="2"/>
      <c r="N37" s="2"/>
      <c r="O37" s="2"/>
      <c r="P37" s="2"/>
    </row>
    <row r="38" spans="1:16" ht="18">
      <c r="A38" s="31" t="s">
        <v>31</v>
      </c>
      <c r="B38" s="31"/>
      <c r="C38" s="12"/>
      <c r="D38" s="12"/>
      <c r="E38" s="12"/>
      <c r="F38" s="12"/>
      <c r="G38" s="12"/>
      <c r="H38" s="12"/>
      <c r="I38" s="12"/>
      <c r="J38" s="12"/>
      <c r="K38" s="12"/>
      <c r="L38" s="2"/>
      <c r="M38" s="2"/>
      <c r="N38" s="2"/>
      <c r="O38" s="2"/>
      <c r="P38" s="2"/>
    </row>
    <row r="39" spans="1:16" ht="18">
      <c r="A39" s="31" t="s">
        <v>32</v>
      </c>
      <c r="B39" s="31"/>
      <c r="C39" s="12"/>
      <c r="D39" s="12"/>
      <c r="E39" s="12"/>
      <c r="F39" s="12"/>
      <c r="G39" s="12"/>
      <c r="H39" s="12"/>
      <c r="I39" s="12"/>
      <c r="J39" s="12"/>
      <c r="K39" s="12"/>
      <c r="L39" s="2"/>
      <c r="M39" s="2"/>
      <c r="N39" s="2"/>
      <c r="O39" s="2"/>
      <c r="P39" s="2"/>
    </row>
    <row r="40" spans="1:16" ht="18">
      <c r="A40" s="19"/>
      <c r="B40" s="2"/>
      <c r="C40" s="2"/>
      <c r="D40" s="2"/>
      <c r="E40" s="2"/>
      <c r="F40" s="2"/>
      <c r="G40" s="2"/>
      <c r="H40" s="2"/>
      <c r="L40" s="2"/>
      <c r="M40" s="2"/>
      <c r="N40" s="2"/>
      <c r="O40" s="2"/>
      <c r="P40" s="2"/>
    </row>
    <row r="41" spans="1:16" ht="18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 t="s">
        <v>41</v>
      </c>
      <c r="M41" s="19"/>
      <c r="N41" s="19"/>
      <c r="O41" s="19"/>
      <c r="P41" s="2"/>
    </row>
    <row r="42" spans="1:16" ht="18">
      <c r="A42" s="2"/>
      <c r="B42" s="19" t="s">
        <v>33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0" t="s">
        <v>34</v>
      </c>
      <c r="O42" s="20"/>
      <c r="P42" s="2"/>
    </row>
    <row r="43" spans="1:16" ht="18">
      <c r="A43" s="2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0"/>
      <c r="O43" s="20"/>
      <c r="P43" s="2"/>
    </row>
    <row r="44" spans="1:16" ht="18">
      <c r="A44" s="2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  <c r="O44" s="20"/>
      <c r="P44" s="2"/>
    </row>
    <row r="45" spans="1:16" ht="18">
      <c r="A45" s="2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  <c r="O45" s="20"/>
      <c r="P45" s="2"/>
    </row>
    <row r="46" spans="1:16" ht="18">
      <c r="A46" s="2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0"/>
      <c r="O46" s="20"/>
      <c r="P46" s="2"/>
    </row>
    <row r="47" spans="1:16" ht="18">
      <c r="A47" s="2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  <c r="O47" s="20"/>
      <c r="P47" s="2"/>
    </row>
    <row r="48" spans="1:16" ht="18">
      <c r="A48" s="2"/>
      <c r="B48" s="19" t="s">
        <v>35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 t="s">
        <v>36</v>
      </c>
      <c r="O48" s="20"/>
      <c r="P48" s="2"/>
    </row>
  </sheetData>
  <mergeCells count="28">
    <mergeCell ref="L12:L13"/>
    <mergeCell ref="A16:B16"/>
    <mergeCell ref="A1:P1"/>
    <mergeCell ref="A14:A15"/>
    <mergeCell ref="A17:B17"/>
    <mergeCell ref="A19:A22"/>
    <mergeCell ref="A23:B23"/>
    <mergeCell ref="M12:M13"/>
    <mergeCell ref="N12:N13"/>
    <mergeCell ref="O12:O13"/>
    <mergeCell ref="P12:P13"/>
    <mergeCell ref="A12:A13"/>
    <mergeCell ref="B12:B13"/>
    <mergeCell ref="A8:L8"/>
    <mergeCell ref="A3:K3"/>
    <mergeCell ref="C12:E12"/>
    <mergeCell ref="A10:P10"/>
    <mergeCell ref="I12:K12"/>
    <mergeCell ref="A37:B37"/>
    <mergeCell ref="A38:B38"/>
    <mergeCell ref="A39:B39"/>
    <mergeCell ref="A34:K34"/>
    <mergeCell ref="F12:H12"/>
    <mergeCell ref="C36:E36"/>
    <mergeCell ref="F36:H36"/>
    <mergeCell ref="A29:B29"/>
    <mergeCell ref="A31:B31"/>
    <mergeCell ref="A25:A2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CENSORAT</dc:creator>
  <cp:lastModifiedBy>CENSORAT</cp:lastModifiedBy>
  <dcterms:created xsi:type="dcterms:W3CDTF">2021-08-12T07:04:33Z</dcterms:created>
  <dcterms:modified xsi:type="dcterms:W3CDTF">2021-08-12T08:26:56Z</dcterms:modified>
</cp:coreProperties>
</file>